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Expens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6" i="1"/>
  <c r="E17" i="1"/>
  <c r="E18" i="1"/>
  <c r="E20" i="1"/>
  <c r="E12" i="1"/>
  <c r="D13" i="1"/>
  <c r="D14" i="1"/>
  <c r="D16" i="1"/>
  <c r="D17" i="1"/>
  <c r="D18" i="1"/>
  <c r="D20" i="1"/>
  <c r="D12" i="1"/>
  <c r="B18" i="1"/>
  <c r="B28" i="1"/>
  <c r="B17" i="1"/>
  <c r="B25" i="1"/>
  <c r="B24" i="1"/>
  <c r="B13" i="1"/>
  <c r="B30" i="1"/>
  <c r="B12" i="1"/>
  <c r="E5" i="1" l="1"/>
  <c r="B32" i="1" l="1"/>
  <c r="B26" i="1"/>
  <c r="B3" i="1" l="1"/>
  <c r="C21" i="1" l="1"/>
  <c r="B21" i="1" l="1"/>
  <c r="D21" i="1" l="1"/>
</calcChain>
</file>

<file path=xl/sharedStrings.xml><?xml version="1.0" encoding="utf-8"?>
<sst xmlns="http://schemas.openxmlformats.org/spreadsheetml/2006/main" count="37" uniqueCount="37">
  <si>
    <t>Travel Expense Report</t>
  </si>
  <si>
    <t>Standard Inputs</t>
  </si>
  <si>
    <t>Traveler Inputs</t>
  </si>
  <si>
    <t>Daily Meal Allowance</t>
  </si>
  <si>
    <t>Depart Date</t>
  </si>
  <si>
    <t>Airport Parking</t>
  </si>
  <si>
    <t>Return Date</t>
  </si>
  <si>
    <t>Mileage Rate to/from Airport</t>
  </si>
  <si>
    <t># of Nights</t>
  </si>
  <si>
    <t>Hotel Rate/Night</t>
  </si>
  <si>
    <t>Hotel Tax Rate</t>
  </si>
  <si>
    <t>Detailed Expenses</t>
  </si>
  <si>
    <t>Budget Item</t>
  </si>
  <si>
    <t>Budget</t>
  </si>
  <si>
    <t>Actual</t>
  </si>
  <si>
    <t>Over or Under</t>
  </si>
  <si>
    <t>% of Budget</t>
  </si>
  <si>
    <t>Airfare</t>
  </si>
  <si>
    <t>Shuttle to/from Hotel</t>
  </si>
  <si>
    <t>Meals</t>
  </si>
  <si>
    <t>Incidentals</t>
  </si>
  <si>
    <t>Totals</t>
  </si>
  <si>
    <t>Travel to/from Destination</t>
  </si>
  <si>
    <t>Airport Parking Daily Rate</t>
  </si>
  <si>
    <t>Mileage to/from Airport</t>
  </si>
  <si>
    <t>Hotel Accommodations</t>
  </si>
  <si>
    <t>Roundtrip Miles to Airport</t>
  </si>
  <si>
    <t>Destination Expenses</t>
  </si>
  <si>
    <t xml:space="preserve">Notes </t>
  </si>
  <si>
    <t xml:space="preserve">Hotel cost </t>
  </si>
  <si>
    <t>Total budget cost</t>
  </si>
  <si>
    <t>Mileage to and from Airport at a rate of 0.60 per trip</t>
  </si>
  <si>
    <t>Budgeted airport parking for 5 days</t>
  </si>
  <si>
    <t xml:space="preserve">Number of days in the parking </t>
  </si>
  <si>
    <t>Hotel tax rate at 18%</t>
  </si>
  <si>
    <t>Budgeted meals for 4 days+1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</si>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</sst>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7" formatCode="&quot;$&quot;#,##0.00"/>
    <numFmt numFmtId="168" formatCode="0.0%"/>
  </numFmts>
  <fonts count="10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6" fillId="3" borderId="4" applyNumberFormat="0" applyAlignment="0" applyProtection="0"/>
    <xf numFmtId="0" fontId="5" fillId="2" borderId="4" applyNumberForma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38">
    <xf numFmtId="0" fontId="0" fillId="0" borderId="0" xfId="0"/>
    <xf numFmtId="0" fontId="3" fillId="0" borderId="0" xfId="2" applyFont="1" applyAlignment="1">
      <alignment horizontal="center"/>
    </xf>
    <xf numFmtId="0" fontId="7" fillId="0" borderId="1" xfId="3" applyBorder="1"/>
    <xf numFmtId="0" fontId="7" fillId="0" borderId="2" xfId="4" applyBorder="1"/>
    <xf numFmtId="0" fontId="7" fillId="0" borderId="3" xfId="5" applyBorder="1"/>
    <xf numFmtId="0" fontId="2" fillId="0" borderId="0" xfId="6" applyFont="1" applyBorder="1" applyAlignment="1"/>
    <xf numFmtId="0" fontId="2" fillId="0" borderId="0" xfId="8" applyFont="1"/>
    <xf numFmtId="14" fontId="5" fillId="2" borderId="5" xfId="15" applyNumberFormat="1" applyBorder="1"/>
    <xf numFmtId="14" fontId="5" fillId="2" borderId="6" xfId="16" applyNumberFormat="1" applyBorder="1"/>
    <xf numFmtId="44" fontId="5" fillId="2" borderId="6" xfId="17" applyNumberFormat="1" applyBorder="1"/>
    <xf numFmtId="10" fontId="5" fillId="2" borderId="7" xfId="18" applyNumberFormat="1" applyBorder="1"/>
    <xf numFmtId="44" fontId="5" fillId="2" borderId="5" xfId="19" applyNumberFormat="1" applyBorder="1"/>
    <xf numFmtId="43" fontId="5" fillId="2" borderId="7" xfId="21" applyNumberFormat="1" applyBorder="1"/>
    <xf numFmtId="0" fontId="7" fillId="4" borderId="0" xfId="12" applyFill="1" applyBorder="1" applyAlignment="1">
      <alignment horizontal="left"/>
    </xf>
    <xf numFmtId="44" fontId="0" fillId="0" borderId="0" xfId="0" applyNumberFormat="1"/>
    <xf numFmtId="1" fontId="6" fillId="3" borderId="6" xfId="20" applyNumberFormat="1" applyBorder="1" applyAlignment="1">
      <alignment horizontal="center"/>
    </xf>
    <xf numFmtId="0" fontId="4" fillId="0" borderId="0" xfId="7" applyFont="1" applyAlignment="1">
      <alignment horizontal="center" vertical="center"/>
    </xf>
    <xf numFmtId="0" fontId="0" fillId="4" borderId="0" xfId="0" applyFill="1"/>
    <xf numFmtId="0" fontId="2" fillId="0" borderId="2" xfId="9" applyFont="1" applyBorder="1" applyAlignment="1">
      <alignment horizontal="left"/>
    </xf>
    <xf numFmtId="0" fontId="0" fillId="0" borderId="0" xfId="0" applyBorder="1"/>
    <xf numFmtId="0" fontId="0" fillId="0" borderId="10" xfId="0" applyBorder="1"/>
    <xf numFmtId="0" fontId="0" fillId="0" borderId="2" xfId="12" applyFont="1" applyBorder="1" applyAlignment="1">
      <alignment horizontal="left" indent="2"/>
    </xf>
    <xf numFmtId="44" fontId="0" fillId="0" borderId="0" xfId="0" applyNumberFormat="1" applyBorder="1"/>
    <xf numFmtId="44" fontId="7" fillId="0" borderId="0" xfId="1" applyNumberFormat="1" applyBorder="1"/>
    <xf numFmtId="168" fontId="0" fillId="0" borderId="10" xfId="22" applyNumberFormat="1" applyFont="1" applyBorder="1"/>
    <xf numFmtId="0" fontId="7" fillId="0" borderId="2" xfId="12" applyBorder="1" applyAlignment="1">
      <alignment horizontal="left" indent="2"/>
    </xf>
    <xf numFmtId="43" fontId="0" fillId="0" borderId="0" xfId="23" applyFont="1" applyBorder="1"/>
    <xf numFmtId="43" fontId="7" fillId="0" borderId="0" xfId="23" applyBorder="1"/>
    <xf numFmtId="0" fontId="0" fillId="0" borderId="2" xfId="13" applyFont="1" applyBorder="1" applyAlignment="1">
      <alignment horizontal="left" indent="2"/>
    </xf>
    <xf numFmtId="0" fontId="2" fillId="6" borderId="2" xfId="12" applyFont="1" applyFill="1" applyBorder="1" applyAlignment="1">
      <alignment horizontal="left"/>
    </xf>
    <xf numFmtId="43" fontId="9" fillId="0" borderId="0" xfId="23" applyFont="1" applyBorder="1"/>
    <xf numFmtId="0" fontId="2" fillId="0" borderId="3" xfId="10" applyFont="1" applyBorder="1"/>
    <xf numFmtId="167" fontId="7" fillId="0" borderId="11" xfId="23" applyNumberFormat="1" applyBorder="1"/>
    <xf numFmtId="167" fontId="8" fillId="5" borderId="11" xfId="24" applyNumberFormat="1" applyBorder="1"/>
    <xf numFmtId="9" fontId="0" fillId="0" borderId="12" xfId="22" applyFont="1" applyBorder="1"/>
    <xf numFmtId="0" fontId="2" fillId="7" borderId="1" xfId="11" applyFont="1" applyFill="1" applyBorder="1" applyAlignment="1">
      <alignment horizontal="center" vertical="center" wrapText="1"/>
    </xf>
    <xf numFmtId="0" fontId="2" fillId="7" borderId="8" xfId="11" applyFont="1" applyFill="1" applyBorder="1" applyAlignment="1">
      <alignment horizontal="center" vertical="center" wrapText="1"/>
    </xf>
    <xf numFmtId="0" fontId="2" fillId="7" borderId="9" xfId="11" applyFont="1" applyFill="1" applyBorder="1" applyAlignment="1">
      <alignment horizontal="center" vertical="center" wrapText="1"/>
    </xf>
  </cellXfs>
  <cellStyles count="25">
    <cellStyle name="/0FWtJy9aR94KLH9vJNQSzHxhh6e7VwD32tP3JmmrvU=-~w1Bo4UINhToD2uutn/ahCQ==" xfId="5"/>
    <cellStyle name="1HO3WEEMmQ/Akuz4MFnKEvpIxwAjmxxLUimN3XyFEGw=-~ofdodA5emJHexGJKc7w00A==" xfId="21"/>
    <cellStyle name="Bad" xfId="24" builtinId="27"/>
    <cellStyle name="Comma" xfId="23" builtinId="3"/>
    <cellStyle name="CUYn1she1DWyxtowHomauuQQTyde4mXS9o/N//b98KI=-~dro7wNRcO8lIYEMGnNT3Lw==" xfId="12"/>
    <cellStyle name="f52XDK6aRonpooX3oc+Btamiw+DmAmcJ1i7xu4tRAcc=-~H2dT/QvXv+9TVl6wgVMLzA==" xfId="14"/>
    <cellStyle name="fuWN9rhqvp/ZagWlEq1MADpeHSCpb/CYsgY3wAJBiTw=-~HQ5RLkjvhfoZK99ZS3bU6A==" xfId="20"/>
    <cellStyle name="hCi99FosONlvxsqRsd5R5BqUxyi8TJc6zRsE4S1atro=-~zjnqj1Gy8i+wJsEQlf4clg==" xfId="6"/>
    <cellStyle name="HHoaZ9Gyz2s/qpAj87Ykn5xRV3JCPGtGOh+wd6iqvXI=-~0f8EzHVnophsbf6Qj9gn/w==" xfId="19"/>
    <cellStyle name="jXtVznKnsE2B4VCmtF+uK6s1EZ7wX3DHQyMbo3ncSSI=-~o3iOnGl03+rooDqRxKQF4g==" xfId="1"/>
    <cellStyle name="k20VlW1fdhDOJT84qAd5LEE/63AXRhcvi+ZHrwTJoG8=-~AEQXQuvN5thxg/DcCtuURQ==" xfId="16"/>
    <cellStyle name="KpQGOrlbqnJH8/SYNDufUumkLPhgKNuwGIXQ1kq8C54=-~47Il4dhLB8hqStai0m27Dw==" xfId="11"/>
    <cellStyle name="m26dx9ZuAXDBDNv8h7VLpjpgQQ5xvGshFvhTHcA2wWI=-~3zfXYskDEP/HCJY7A6ATZw==" xfId="15"/>
    <cellStyle name="mPNSjj1b5GOCeU4pEDxG9NJVUtQoURHnWWlYKyX4/Zw=-~ITxBHB/p/KEoEjKtdwSA/w==" xfId="17"/>
    <cellStyle name="Normal" xfId="0" builtinId="0"/>
    <cellStyle name="Percent" xfId="22" builtinId="5"/>
    <cellStyle name="QRoS/0GpXsxx/1MxA9n9C+IQDrflHGspX5MlA/Z/O2k=-~1xL+r2foJmmDINlyVqpMeA==" xfId="3"/>
    <cellStyle name="rE8VCpRcut4/CXD55P7x8sfFhcI00AZKooabu8f/ZJg=-~Ky9clXrrX8fVnf63wGBdhg==" xfId="7"/>
    <cellStyle name="rFEGZkl/pyuSYny3KYTjqta+CnhaV7SLL2AyDWSO3DE=-~3sQzuBfYjkk5mHnwj+S7Zg==" xfId="8"/>
    <cellStyle name="Rzz8J3YgFw0wAiC9GEZZfxusZDuL631GzQBZfKCOS0Y=-~Dt16wKLaBAX7VwjY1Wu+vQ==" xfId="18"/>
    <cellStyle name="swfOjxtGLJYojlriKr8iH675vhKZJ93uqjARcYEUhII=-~+H++LSbTVcl3p4gTqfC8lw==" xfId="13"/>
    <cellStyle name="VBygKU1ATX/0fzgzlEAMCHH4aWo4Xm5NowWWGT+5tVI=-~b2P+2WstD7BwDdU3bu838g==" xfId="10"/>
    <cellStyle name="Wg513OpvSrXagFkmiws1JvyHBGSSQfG9XMMxPwzEztc=-~WFtAtPZ2OF4Owji0ImOWig==" xfId="4"/>
    <cellStyle name="XMTAUCbk2uvvyAhCXOL/Zn290dmxxgByMOm6qm3QzOI=-~j7bhNIhi6MDkW/4bGvgFPg==" xfId="9"/>
    <cellStyle name="Z1OUHjt09qETKtexSXD/FPkO+gglre1HwK69mbOUUno=-~4NrvDaePblfHIiOBZCsj4A==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Layout" topLeftCell="A31" zoomScaleNormal="100" workbookViewId="0">
      <selection activeCell="J21" sqref="J21"/>
    </sheetView>
  </sheetViews>
  <sheetFormatPr defaultRowHeight="15" x14ac:dyDescent="0.25"/>
  <cols>
    <col min="1" max="1" width="27.42578125" bestFit="1" customWidth="1"/>
    <col min="2" max="3" width="10.5703125" bestFit="1" customWidth="1"/>
    <col min="4" max="4" width="16.140625" bestFit="1" customWidth="1"/>
    <col min="5" max="5" width="10.85546875" customWidth="1"/>
  </cols>
  <sheetData>
    <row r="1" spans="1:5" ht="23.25" x14ac:dyDescent="0.25">
      <c r="A1" s="16" t="s">
        <v>0</v>
      </c>
      <c r="B1" s="16"/>
      <c r="C1" s="16"/>
      <c r="D1" s="16"/>
      <c r="E1" s="16"/>
    </row>
    <row r="2" spans="1:5" ht="15" customHeight="1" thickBot="1" x14ac:dyDescent="0.4">
      <c r="A2" s="6" t="s">
        <v>1</v>
      </c>
      <c r="B2" s="5"/>
      <c r="C2" s="1"/>
      <c r="D2" s="6" t="s">
        <v>2</v>
      </c>
    </row>
    <row r="3" spans="1:5" x14ac:dyDescent="0.25">
      <c r="A3" s="2" t="s">
        <v>3</v>
      </c>
      <c r="B3" s="11">
        <f>15+20+30</f>
        <v>65</v>
      </c>
      <c r="D3" s="2" t="s">
        <v>4</v>
      </c>
      <c r="E3" s="7">
        <v>43252</v>
      </c>
    </row>
    <row r="4" spans="1:5" x14ac:dyDescent="0.25">
      <c r="A4" s="3" t="s">
        <v>23</v>
      </c>
      <c r="B4" s="9">
        <v>9</v>
      </c>
      <c r="D4" s="3" t="s">
        <v>6</v>
      </c>
      <c r="E4" s="8">
        <v>43256</v>
      </c>
    </row>
    <row r="5" spans="1:5" x14ac:dyDescent="0.25">
      <c r="A5" s="3" t="s">
        <v>7</v>
      </c>
      <c r="B5" s="9">
        <v>0.6</v>
      </c>
      <c r="D5" s="3" t="s">
        <v>8</v>
      </c>
      <c r="E5" s="15">
        <f>E4-E3</f>
        <v>4</v>
      </c>
    </row>
    <row r="6" spans="1:5" ht="15.75" thickBot="1" x14ac:dyDescent="0.3">
      <c r="A6" s="4" t="s">
        <v>26</v>
      </c>
      <c r="B6" s="12">
        <v>20</v>
      </c>
      <c r="D6" s="3" t="s">
        <v>9</v>
      </c>
      <c r="E6" s="9">
        <v>149</v>
      </c>
    </row>
    <row r="7" spans="1:5" ht="15.75" thickBot="1" x14ac:dyDescent="0.3">
      <c r="D7" s="4" t="s">
        <v>10</v>
      </c>
      <c r="E7" s="10">
        <v>0.18</v>
      </c>
    </row>
    <row r="9" spans="1:5" ht="15.75" thickBot="1" x14ac:dyDescent="0.3">
      <c r="A9" s="5" t="s">
        <v>11</v>
      </c>
      <c r="B9" s="5"/>
      <c r="C9" s="5"/>
      <c r="D9" s="5"/>
      <c r="E9" s="5"/>
    </row>
    <row r="10" spans="1:5" ht="30" x14ac:dyDescent="0.25">
      <c r="A10" s="35" t="s">
        <v>12</v>
      </c>
      <c r="B10" s="36" t="s">
        <v>13</v>
      </c>
      <c r="C10" s="36" t="s">
        <v>14</v>
      </c>
      <c r="D10" s="36" t="s">
        <v>15</v>
      </c>
      <c r="E10" s="37" t="s">
        <v>16</v>
      </c>
    </row>
    <row r="11" spans="1:5" x14ac:dyDescent="0.25">
      <c r="A11" s="18" t="s">
        <v>22</v>
      </c>
      <c r="B11" s="19"/>
      <c r="C11" s="19"/>
      <c r="D11" s="19"/>
      <c r="E11" s="20"/>
    </row>
    <row r="12" spans="1:5" x14ac:dyDescent="0.25">
      <c r="A12" s="21" t="s">
        <v>24</v>
      </c>
      <c r="B12" s="22">
        <f>B6*B5</f>
        <v>12</v>
      </c>
      <c r="C12" s="23">
        <v>12</v>
      </c>
      <c r="D12" s="22">
        <f>C12-B12</f>
        <v>0</v>
      </c>
      <c r="E12" s="24">
        <f>C12/B12</f>
        <v>1</v>
      </c>
    </row>
    <row r="13" spans="1:5" x14ac:dyDescent="0.25">
      <c r="A13" s="25" t="s">
        <v>5</v>
      </c>
      <c r="B13" s="26">
        <f>B4*F30</f>
        <v>45</v>
      </c>
      <c r="C13" s="27">
        <v>40.75</v>
      </c>
      <c r="D13" s="26">
        <f t="shared" ref="D13:D20" si="0">C13-B13</f>
        <v>-4.25</v>
      </c>
      <c r="E13" s="24">
        <f t="shared" ref="E13:E20" si="1">C13/B13</f>
        <v>0.90555555555555556</v>
      </c>
    </row>
    <row r="14" spans="1:5" x14ac:dyDescent="0.25">
      <c r="A14" s="25" t="s">
        <v>17</v>
      </c>
      <c r="B14" s="27">
        <v>475</v>
      </c>
      <c r="C14" s="27">
        <v>534.20000000000005</v>
      </c>
      <c r="D14" s="26">
        <f t="shared" si="0"/>
        <v>59.200000000000045</v>
      </c>
      <c r="E14" s="24">
        <f t="shared" si="1"/>
        <v>1.1246315789473684</v>
      </c>
    </row>
    <row r="15" spans="1:5" x14ac:dyDescent="0.25">
      <c r="A15" s="18" t="s">
        <v>27</v>
      </c>
      <c r="B15" s="26"/>
      <c r="C15" s="26"/>
      <c r="D15" s="26"/>
      <c r="E15" s="24"/>
    </row>
    <row r="16" spans="1:5" x14ac:dyDescent="0.25">
      <c r="A16" s="28" t="s">
        <v>18</v>
      </c>
      <c r="B16" s="27">
        <v>50</v>
      </c>
      <c r="C16" s="27">
        <v>75</v>
      </c>
      <c r="D16" s="26">
        <f t="shared" si="0"/>
        <v>25</v>
      </c>
      <c r="E16" s="24">
        <f t="shared" si="1"/>
        <v>1.5</v>
      </c>
    </row>
    <row r="17" spans="1:6" x14ac:dyDescent="0.25">
      <c r="A17" s="25" t="s">
        <v>25</v>
      </c>
      <c r="B17" s="26">
        <f>B26*E5</f>
        <v>703.28</v>
      </c>
      <c r="C17" s="27">
        <v>710</v>
      </c>
      <c r="D17" s="26">
        <f t="shared" si="0"/>
        <v>6.7200000000000273</v>
      </c>
      <c r="E17" s="24">
        <f t="shared" si="1"/>
        <v>1.0095552269366397</v>
      </c>
    </row>
    <row r="18" spans="1:6" x14ac:dyDescent="0.25">
      <c r="A18" s="25" t="s">
        <v>19</v>
      </c>
      <c r="B18" s="26">
        <f>B3*F30</f>
        <v>325</v>
      </c>
      <c r="C18" s="27">
        <v>320</v>
      </c>
      <c r="D18" s="26">
        <f t="shared" si="0"/>
        <v>-5</v>
      </c>
      <c r="E18" s="24">
        <f t="shared" si="1"/>
        <v>0.98461538461538467</v>
      </c>
    </row>
    <row r="19" spans="1:6" x14ac:dyDescent="0.25">
      <c r="A19" s="29" t="s">
        <v>36</v>
      </c>
      <c r="B19" s="26"/>
      <c r="C19" s="27"/>
      <c r="D19" s="26"/>
      <c r="E19" s="24"/>
    </row>
    <row r="20" spans="1:6" ht="17.25" x14ac:dyDescent="0.4">
      <c r="A20" s="25" t="s">
        <v>20</v>
      </c>
      <c r="B20" s="30">
        <v>50</v>
      </c>
      <c r="C20" s="30">
        <v>45</v>
      </c>
      <c r="D20" s="30">
        <f t="shared" si="0"/>
        <v>-5</v>
      </c>
      <c r="E20" s="24">
        <f t="shared" si="1"/>
        <v>0.9</v>
      </c>
    </row>
    <row r="21" spans="1:6" ht="15.75" thickBot="1" x14ac:dyDescent="0.3">
      <c r="A21" s="31" t="s">
        <v>21</v>
      </c>
      <c r="B21" s="32">
        <f>SUM(B11:B20)</f>
        <v>1660.28</v>
      </c>
      <c r="C21" s="32">
        <f>SUM(C11:C20)</f>
        <v>1736.95</v>
      </c>
      <c r="D21" s="33">
        <f>SUM(D11:D20)</f>
        <v>76.670000000000073</v>
      </c>
      <c r="E21" s="34"/>
    </row>
    <row r="23" spans="1:6" x14ac:dyDescent="0.25">
      <c r="A23" s="13" t="s">
        <v>28</v>
      </c>
    </row>
    <row r="24" spans="1:6" x14ac:dyDescent="0.25">
      <c r="A24" t="s">
        <v>29</v>
      </c>
      <c r="B24" s="14">
        <f>E6</f>
        <v>149</v>
      </c>
    </row>
    <row r="25" spans="1:6" x14ac:dyDescent="0.25">
      <c r="A25" t="s">
        <v>34</v>
      </c>
      <c r="B25" s="14">
        <f>B24*0.18</f>
        <v>26.82</v>
      </c>
    </row>
    <row r="26" spans="1:6" x14ac:dyDescent="0.25">
      <c r="A26" t="s">
        <v>30</v>
      </c>
      <c r="B26" s="14">
        <f>SUM(B24:B25)</f>
        <v>175.82</v>
      </c>
    </row>
    <row r="28" spans="1:6" x14ac:dyDescent="0.25">
      <c r="A28" t="s">
        <v>35</v>
      </c>
      <c r="B28" s="14">
        <f>B3*F30</f>
        <v>325</v>
      </c>
    </row>
    <row r="30" spans="1:6" x14ac:dyDescent="0.25">
      <c r="A30" t="s">
        <v>32</v>
      </c>
      <c r="B30" s="14">
        <f>F30*B4</f>
        <v>45</v>
      </c>
      <c r="D30" s="17" t="s">
        <v>33</v>
      </c>
      <c r="E30" s="17"/>
      <c r="F30">
        <v>5</v>
      </c>
    </row>
    <row r="32" spans="1:6" x14ac:dyDescent="0.25">
      <c r="A32" t="s">
        <v>31</v>
      </c>
      <c r="B32">
        <f>B6*B5</f>
        <v>12</v>
      </c>
    </row>
  </sheetData>
  <mergeCells count="1">
    <mergeCell ref="A1:E1"/>
  </mergeCells>
  <printOptions horizontalCentered="1"/>
  <pageMargins left="0.7" right="0.7" top="1.5" bottom="0.75" header="0.3" footer="0.3"/>
  <pageSetup orientation="portrait" horizontalDpi="200" verticalDpi="200" r:id="rId1"/>
  <headerFooter>
    <oddFooter>&amp;LExploring Series&amp;CTravel Expenses 1.10&amp;REX16_XL_CH01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Fclfk8weio2iVLeiuglkiw+3pgScZPSm9jLB5tGyWqM=-~bsVKHlmlG1+jMS/1Mrv6PQ==</id>
</project>
</file>

<file path=customXml/itemProps1.xml><?xml version="1.0" encoding="utf-8"?>
<ds:datastoreItem xmlns:ds="http://schemas.openxmlformats.org/officeDocument/2006/customXml" ds:itemID="{76648835-4DEE-4E52-BADF-392621B137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Prof Scofied</cp:lastModifiedBy>
  <cp:lastPrinted>2018-09-05T23:06:33Z</cp:lastPrinted>
  <dcterms:created xsi:type="dcterms:W3CDTF">2015-06-20T01:04:09Z</dcterms:created>
  <dcterms:modified xsi:type="dcterms:W3CDTF">2018-09-05T23:12:54Z</dcterms:modified>
</cp:coreProperties>
</file>